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<sst xmlns="http://schemas.openxmlformats.org/spreadsheetml/2006/main" count="183" uniqueCount="164">
  <si>
    <t xml:space="preserve">Position</t>
  </si>
  <si>
    <t xml:space="preserve">Name</t>
  </si>
  <si>
    <t xml:space="preserve">Bezeichnung / Bemerkungen</t>
  </si>
  <si>
    <t xml:space="preserve">Anzahl</t>
  </si>
  <si>
    <t xml:space="preserve">Gesamt</t>
  </si>
  <si>
    <t xml:space="preserve">Preis</t>
  </si>
  <si>
    <t xml:space="preserve">für Universal 2.x</t>
  </si>
  <si>
    <t xml:space="preserve">Die Liste wird nicht regelmäßig gepflegt und erhebt keinen Anspruch auf Vollständigkeit</t>
  </si>
  <si>
    <t xml:space="preserve">Platine</t>
  </si>
  <si>
    <t xml:space="preserve">Universal 2.x (Update für V 2.4)</t>
  </si>
  <si>
    <t xml:space="preserve">1 Platine</t>
  </si>
  <si>
    <t xml:space="preserve">platinen@beelogger.de</t>
  </si>
  <si>
    <t xml:space="preserve">Ardunio Pro Mini im ABP Layout</t>
  </si>
  <si>
    <t xml:space="preserve">1x, FTDI Adapter zusätzlich</t>
  </si>
  <si>
    <t xml:space="preserve">Link mit  FTDI einschließlich</t>
  </si>
  <si>
    <t xml:space="preserve">HX711</t>
  </si>
  <si>
    <t xml:space="preserve">Modul für Wägezelle (XFW-Variante)</t>
  </si>
  <si>
    <t xml:space="preserve">https://www.ebay.de/itm/286436362446</t>
  </si>
  <si>
    <t xml:space="preserve">https://www.ebay.de/itm/152490882766</t>
  </si>
  <si>
    <t xml:space="preserve">https://www.ebay.de/itm/255283290236</t>
  </si>
  <si>
    <t xml:space="preserve">eventuell auch bei Roboter-bausatz mit 1 – 10 kg Wägezelle für Testsystem</t>
  </si>
  <si>
    <t xml:space="preserve">Uhrbaustein</t>
  </si>
  <si>
    <t xml:space="preserve">DS3231 mit AT24C32 (EE-Prom)</t>
  </si>
  <si>
    <t xml:space="preserve">https://www.roboter-bausatz.de/p/rtc-ds3231-echtzeituhr-modul-fuer-arduino-ohne-batterie</t>
  </si>
  <si>
    <t xml:space="preserve">https://www.ebay.de/itm/153871580215</t>
  </si>
  <si>
    <t xml:space="preserve">https://www.ebay.de/itm/255283194273</t>
  </si>
  <si>
    <t xml:space="preserve">Batterie CR2032 entfällt</t>
  </si>
  <si>
    <t xml:space="preserve">Anleitung für Versorgung mit Dauerspannung anstelle Batterie auf der beelogger-Seite</t>
  </si>
  <si>
    <t xml:space="preserve">Temperatursensor</t>
  </si>
  <si>
    <t xml:space="preserve">DS18B20</t>
  </si>
  <si>
    <t xml:space="preserve">https://www.roboter-bausatz.de/p/ds18b20-temperatur-sensor-wasserdicht</t>
  </si>
  <si>
    <t xml:space="preserve">https://www.roboter-bausatz.de/p/ds18b20-temperatur-sensor-mit-3m-kabel-wasserdicht</t>
  </si>
  <si>
    <t xml:space="preserve">MOSFET</t>
  </si>
  <si>
    <t xml:space="preserve">1 Stück WLAN, 2 Stück LTE </t>
  </si>
  <si>
    <t xml:space="preserve">https://www.reichelt.de/mosfet-p-ch-30v-12a-0-03r-to252-std26p3llh6-p254904.html</t>
  </si>
  <si>
    <t xml:space="preserve">https://www.reichelt.de/mosfet-p-ch-40v-35a-3-5w-to-252aa-dmp-4015sk313dii-p216868.html</t>
  </si>
  <si>
    <t xml:space="preserve">BC548 B/C</t>
  </si>
  <si>
    <t xml:space="preserve">ab Platine 2.4: 2 Stück WLAN, 3 Stück LTE</t>
  </si>
  <si>
    <t xml:space="preserve">https://www.reichelt.de/bipolartransistor-npn-30v-0-1a-0-5w-to-92-bc-548b-p5009.html</t>
  </si>
  <si>
    <t xml:space="preserve">https://www.reichelt.de/bipolartransistor-npn-30v-0-1a-0-5w-to-92-bc-548bbk-dio-p219083.html</t>
  </si>
  <si>
    <t xml:space="preserve">MCP1702-5002</t>
  </si>
  <si>
    <t xml:space="preserve">https://www.reichelt.de/ldo-regler-fest-5-v-to-92-mcp-1702-5002-p90115.html</t>
  </si>
  <si>
    <t xml:space="preserve">MCP1702-3302</t>
  </si>
  <si>
    <t xml:space="preserve">1x für WLAN; ab Platine V2.4 auch für LTE</t>
  </si>
  <si>
    <t xml:space="preserve">1 Stück </t>
  </si>
  <si>
    <t xml:space="preserve">https://www.reichelt.de/ldo-regler-fest-3-3-v-to-92-mcp-1702-3302-p90114.html</t>
  </si>
  <si>
    <t xml:space="preserve">1N5817 DO-41</t>
  </si>
  <si>
    <t xml:space="preserve">https://www.reichelt.de/schottkydiode-20-v-1-a-do-41-1n-5817-p41848.html</t>
  </si>
  <si>
    <t xml:space="preserve">https://www.reichelt.de/de/de/shop/produkt/schottkydiode_20_v_1_a_do-41-376347</t>
  </si>
  <si>
    <t xml:space="preserve">Widerstand</t>
  </si>
  <si>
    <t xml:space="preserve">470k Metall</t>
  </si>
  <si>
    <t xml:space="preserve">https://www.reichelt.de/widerstand-metallschicht-470-kohm-0207-0-6-w-1--metall-470k-p11827.html</t>
  </si>
  <si>
    <t xml:space="preserve">1,0M</t>
  </si>
  <si>
    <t xml:space="preserve">https://www.reichelt.de/widerstand-metalloxyd-1-0-mohm-0207-1-0-w-5--1w-1-0m-p1766.html</t>
  </si>
  <si>
    <t xml:space="preserve">4,70K Metall</t>
  </si>
  <si>
    <t xml:space="preserve">https://www.reichelt.de/widerstand-metallschicht-4-70-kohm-0207-0-6-w-1--metall-4-70k-p11784.html</t>
  </si>
  <si>
    <t xml:space="preserve">1W 1K</t>
  </si>
  <si>
    <t xml:space="preserve">https://www.reichelt.de/widerstand-metalloxyd-1-0-kohm-0207-1-0-w-5--1w-1-0k-p1765.html</t>
  </si>
  <si>
    <t xml:space="preserve">1W150</t>
  </si>
  <si>
    <t xml:space="preserve">3 Stück</t>
  </si>
  <si>
    <t xml:space="preserve">https://www.reichelt.de/widerstand-metalloxyd-150-ohm-0207-1-0-w-5--1w-150-p1786.html</t>
  </si>
  <si>
    <t xml:space="preserve">1W2,2K</t>
  </si>
  <si>
    <t xml:space="preserve">3 Stück WLAN, 5 Stück LTE </t>
  </si>
  <si>
    <t xml:space="preserve">https://www.reichelt.de/widerstand-metalloxyd-2-2-kohm-0207-1-0-w-5--1w-2-2k-p1794.html</t>
  </si>
  <si>
    <t xml:space="preserve">Kondensator</t>
  </si>
  <si>
    <t xml:space="preserve">10uF Electrolytic Capacitor low esr 105°C, radial</t>
  </si>
  <si>
    <t xml:space="preserve">5 Stück</t>
  </si>
  <si>
    <t xml:space="preserve">https://www.reichelt.de/elko-radial-10-f-25-v-105-4-x-7-mm-rm-2-5-ga-a-10u-25-3-p228366.html</t>
  </si>
  <si>
    <t xml:space="preserve">100uF Electrolytic Capacitor low esr 105°C, radial</t>
  </si>
  <si>
    <t xml:space="preserve">2 Stück WLAN, 1 Stück LTE </t>
  </si>
  <si>
    <t xml:space="preserve">https://www.reichelt.de/de/de/shop/produkt/elko_radial_100_f_25v_105_c_low_esr-200274</t>
  </si>
  <si>
    <t xml:space="preserve">1000uF Electrolytic Capacitor low esr 105°C, radial</t>
  </si>
  <si>
    <t xml:space="preserve">1 Stück LTE </t>
  </si>
  <si>
    <t xml:space="preserve">https://www.reichelt.de/de/de/shop/produkt/elko_radial_1_000_f_10v_105_c_low_esr-121244</t>
  </si>
  <si>
    <t xml:space="preserve">https://www.reichelt.de/de/de/shop/produkt/elko_radial_1000_f_10v_105_c_low_esr_aec-q200-376204</t>
  </si>
  <si>
    <t xml:space="preserve">Buchsenleiste</t>
  </si>
  <si>
    <t xml:space="preserve">BL 1X20G8 2,54</t>
  </si>
  <si>
    <t xml:space="preserve">https://www.reichelt.de/20pol-buchsenleiste-gerade-rm-2-54-h-8-5mm-bl-1x20g8-2-54-p51827.html</t>
  </si>
  <si>
    <t xml:space="preserve">https://www.reichelt.de/buchsenleisten-2-54-mm-1x16-gerade-mpe-094-1-016-p119919.html</t>
  </si>
  <si>
    <t xml:space="preserve">Stiftleiste</t>
  </si>
  <si>
    <t xml:space="preserve">Pin Header Male 2,54 (2 pins)</t>
  </si>
  <si>
    <t xml:space="preserve">https://www.reichelt.de/stiftleisten-2-54-mm-1x02-gerade-mpe-087-1-002-p119879.html</t>
  </si>
  <si>
    <t xml:space="preserve">https://www.reichelt.de/stiftleiste-2-54mm-1x2-h-10-8mm-gerade-bkl-10120909-p262773.html</t>
  </si>
  <si>
    <t xml:space="preserve">Jumper</t>
  </si>
  <si>
    <t xml:space="preserve">Jumper-Cap 2,54</t>
  </si>
  <si>
    <t xml:space="preserve">https://www.reichelt.de/kurzschlussbruecke-rot-mit-grifflasche-jumper-2-54gl-rt-p9018.html</t>
  </si>
  <si>
    <t xml:space="preserve">am besten gleich zwei, falls eine verloren geht</t>
  </si>
  <si>
    <t xml:space="preserve">Anschlussklemme 2x</t>
  </si>
  <si>
    <t xml:space="preserve">https://www.reichelt.de/anschlussklemme-2-pol-1-5-mm-rm-3-5-akl-059-02-p36598.html</t>
  </si>
  <si>
    <t xml:space="preserve">https://www.reichelt.de/leiterplattenklemme-2-polig-rm-3-5-mm-dg350-3-5-2-p276224.html</t>
  </si>
  <si>
    <t xml:space="preserve">Anschlussklemme 3x</t>
  </si>
  <si>
    <t xml:space="preserve">https://www.reichelt.de/anschlussklemme-3-pol-1-5-mm-rm-3-5-akl-059-03-p36599.html</t>
  </si>
  <si>
    <t xml:space="preserve">https://www.reichelt.de/leiterplattenklemme-3-polig-rm-3-5-mm-dg350-3-5-3-p276225.html</t>
  </si>
  <si>
    <t xml:space="preserve">Anschlussklemme 6x
DG308</t>
  </si>
  <si>
    <t xml:space="preserve">für 2. HX711 bei Tripple oder Quad-System</t>
  </si>
  <si>
    <t xml:space="preserve">https://www.reichelt.de/leiterplattenklemme-6-polig-rm-2-54-mm-dg308-2-54-6-p276218.html</t>
  </si>
  <si>
    <t xml:space="preserve">alternativ 2x 3er</t>
  </si>
  <si>
    <t xml:space="preserve">https://www.reichelt.de/leiterplattenklemme-3-polig-rm-2-54-mm-dg308-2-54-3-p276215.html</t>
  </si>
  <si>
    <t xml:space="preserve">Wifi</t>
  </si>
  <si>
    <t xml:space="preserve">ESP8266</t>
  </si>
  <si>
    <t xml:space="preserve">https://www.roboter-bausatz.de/p/esp8266-esp-01s-wlan-wifi-modul</t>
  </si>
  <si>
    <t xml:space="preserve">https://www.roboter-bausatz.de/p/esp8266-esp-01s-wifi-modul</t>
  </si>
  <si>
    <t xml:space="preserve">Solar charger</t>
  </si>
  <si>
    <t xml:space="preserve">Solar Charger CN3065</t>
  </si>
  <si>
    <t xml:space="preserve">https://www.ebay.de/itm/286513486972</t>
  </si>
  <si>
    <t xml:space="preserve">aus China deutlich billiger</t>
  </si>
  <si>
    <t xml:space="preserve">Universal Platine ab Version 2.2
Alternativ:
TP4056 Modul</t>
  </si>
  <si>
    <t xml:space="preserve">https://www.roboter-bausatz.de/p/tp4056-lithium-lipo-lion-akku-solar-lademodul-fuer-arduino-micro-usb</t>
  </si>
  <si>
    <t xml:space="preserve">Step-Up</t>
  </si>
  <si>
    <t xml:space="preserve">MT3608</t>
  </si>
  <si>
    <t xml:space="preserve">https://www.roboter-bausatz.de/p/spannungswandler-mt3608-dc-dc-step-up-modul-2a-2v-28v</t>
  </si>
  <si>
    <t xml:space="preserve">Akkuhalter</t>
  </si>
  <si>
    <t xml:space="preserve">Keystone 1041 oder vergleichbar</t>
  </si>
  <si>
    <t xml:space="preserve">https://www.reichelt.de/batteriehalter-fuer-1-18650-zelle-pin-halter-ha-1x18650-p141630.html</t>
  </si>
  <si>
    <t xml:space="preserve">alternativ ab V2.2</t>
  </si>
  <si>
    <t xml:space="preserve">https://www.reichelt.de/batteriehalter-fuer-1-18650-keystone-1042-p213369.html</t>
  </si>
  <si>
    <t xml:space="preserve">Universal ab Platine Version 2.2
2 x 18650 Einzelkontakt
Keystone 54 oder vergleichbar</t>
  </si>
  <si>
    <t xml:space="preserve">https://www.reichelt.de/einzelkontakt-fuer-18650-zellen-ha-18650-ek-p141632.html</t>
  </si>
  <si>
    <t xml:space="preserve">1,5R … 2,0R 1Watt</t>
  </si>
  <si>
    <t xml:space="preserve">https://www.reichelt.de/de/de/shop/produkt/widerstand_metallschicht_2_0_ohm_axial_1_w_5_-237097</t>
  </si>
  <si>
    <t xml:space="preserve">https://www.reichelt.de/de/de/shop/produkt/widerstand_metallschicht_1_5_ohm_0207_0_6_w_1_-11428</t>
  </si>
  <si>
    <t xml:space="preserve">Z-Diode</t>
  </si>
  <si>
    <t xml:space="preserve">5,6 V</t>
  </si>
  <si>
    <t xml:space="preserve">https://www.reichelt.de/zenerdiode-5-6-v-5-w-do-204af-do-29--zd-5w-5-6v-p145337.html</t>
  </si>
  <si>
    <t xml:space="preserve">https://www.reichelt.de/de/de/shop/produkt/zenerdiode_5_6_v_5_w_case_017aa-219638</t>
  </si>
  <si>
    <t xml:space="preserve">Li-Ion Akku</t>
  </si>
  <si>
    <t xml:space="preserve">möglichst nicht über 68mm Bauhöhe</t>
  </si>
  <si>
    <t xml:space="preserve">2600mAh (WLAN)</t>
  </si>
  <si>
    <t xml:space="preserve">https://www.reichelt.de/industriezelle-li-ion-18650-3-6-v-2600-mah-button-top-xtar-18650-2600-p253361.html</t>
  </si>
  <si>
    <t xml:space="preserve">3300mAh (GSM/LTE)</t>
  </si>
  <si>
    <t xml:space="preserve">https://www.reichelt.de/industriezelle-18650-3-6-v-3300-mah-1er-pack-xtar-18650-3300-p350581.html</t>
  </si>
  <si>
    <t xml:space="preserve">Universal Platine  ab Version 2.2 mit
2 x 18650 Einzelkontakt
Keystone 54 oder vergleichbar
auch längere Bauform bis 71mm möglich</t>
  </si>
  <si>
    <t xml:space="preserve">https://www.reichelt.de/industriezelle-li-ion-18650-3-7-v-2600-mah-button-top-xcell-139353-p232285.html</t>
  </si>
  <si>
    <t xml:space="preserve">3400mAh (GSM/LTE)</t>
  </si>
  <si>
    <t xml:space="preserve">https://www.reichelt.de/industriezelle-li-ion-18650-3-6-v-3400-mah-button-top-ecell-18650-3400-p260912.html</t>
  </si>
  <si>
    <t xml:space="preserve">https://www.reichelt.de/industriezelle-li-ion-18650-3-7-v-3400-mah-button-top-xcell-140211-p232286.html</t>
  </si>
  <si>
    <t xml:space="preserve">LTE-Modul:</t>
  </si>
  <si>
    <t xml:space="preserve">https://de.aliexpress.com/item/32864966695.html</t>
  </si>
  <si>
    <t xml:space="preserve">https://de.aliexpress.com/item/32866275602.html</t>
  </si>
  <si>
    <t xml:space="preserve">SIM7600E oder A7608E incl LTE Antenne, ohne GPS Antenne</t>
  </si>
  <si>
    <t xml:space="preserve">https://de.aliexpress.com/item/1005007127694967.html</t>
  </si>
  <si>
    <t xml:space="preserve">(Modul und Antenne separat bestellen)</t>
  </si>
  <si>
    <t xml:space="preserve">https://de.aliexpress.com/item/1005006806214709.html</t>
  </si>
  <si>
    <t xml:space="preserve">Summe:</t>
  </si>
  <si>
    <t xml:space="preserve">Wägezelle</t>
  </si>
  <si>
    <t xml:space="preserve">Wägezelle 100kg CZL601</t>
  </si>
  <si>
    <t xml:space="preserve">2x pro Waage/Beute</t>
  </si>
  <si>
    <t xml:space="preserve">8 Stück für Quad-System</t>
  </si>
  <si>
    <t xml:space="preserve">https://www.tinkerforge.com/de/shop/load-cell-100kg-czl601.html</t>
  </si>
  <si>
    <t xml:space="preserve">ebay Suche mit  Loadcell 100kg</t>
  </si>
  <si>
    <t xml:space="preserve">https://www.ebay.de/sch/i.html?_nkw=Loadcell+100kg&amp;_sop=15</t>
  </si>
  <si>
    <t xml:space="preserve">Bosche H30A</t>
  </si>
  <si>
    <t xml:space="preserve">1x pro Waage / Beute </t>
  </si>
  <si>
    <t xml:space="preserve">4 Stück für Quad-System</t>
  </si>
  <si>
    <t xml:space="preserve">https://www.bosche.eu/waagenkomponenten/waegezellen/plattform-waegezellen/plattform-waegezellen-h30a</t>
  </si>
  <si>
    <t xml:space="preserve">Solarpanel</t>
  </si>
  <si>
    <t xml:space="preserve">5-6V 2-10W / z.B. mit USB-Ausgang</t>
  </si>
  <si>
    <t xml:space="preserve">https://www.ebay.de/itm/376406513683</t>
  </si>
  <si>
    <t xml:space="preserve">5 Module je 2W</t>
  </si>
  <si>
    <t xml:space="preserve">Spannung ohne Last max. 7V</t>
  </si>
  <si>
    <t xml:space="preserve">https://www.ebay.de/itm/134287058510</t>
  </si>
  <si>
    <t xml:space="preserve">10W Modul mit USB</t>
  </si>
  <si>
    <t xml:space="preserve">https://www.ebay.de/itm/187171216282</t>
  </si>
  <si>
    <t xml:space="preserve">https://www.ebay.de/itm/136129947947</t>
  </si>
</sst>
</file>

<file path=xl/styles.xml><?xml version="1.0" encoding="utf-8"?>
<styleSheet xmlns="http://schemas.openxmlformats.org/spreadsheetml/2006/main">
  <numFmts count="1">
    <numFmt numFmtId="164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FF0000"/>
      <name val="Arial"/>
      <family val="2"/>
      <charset val="1"/>
    </font>
    <font>
      <sz val="11"/>
      <color rgb="FF0563C1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trike val="true"/>
      <sz val="11"/>
      <color rgb="FF000000"/>
      <name val="Calibri"/>
      <family val="2"/>
      <charset val="1"/>
    </font>
    <font>
      <strike val="true"/>
      <sz val="10"/>
      <color rgb="FFFF0000"/>
      <name val="Arial"/>
      <family val="2"/>
      <charset val="1"/>
    </font>
    <font>
      <sz val="11"/>
      <color rgb="FF555555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555555"/>
      <name val="Calibri"/>
      <family val="2"/>
      <charset val="1"/>
    </font>
    <font>
      <sz val="11"/>
      <color rgb="FF333333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5555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platinen@beelogger.de" TargetMode="External"/><Relationship Id="rId2" Type="http://schemas.openxmlformats.org/officeDocument/2006/relationships/hyperlink" Target="https://beelogger.de/systemuebersicht/arduino/" TargetMode="External"/><Relationship Id="rId3" Type="http://schemas.openxmlformats.org/officeDocument/2006/relationships/hyperlink" Target="https://www.ebay.de/itm/286436362446" TargetMode="External"/><Relationship Id="rId4" Type="http://schemas.openxmlformats.org/officeDocument/2006/relationships/hyperlink" Target="https://www.ebay.de/itm/152490882766" TargetMode="External"/><Relationship Id="rId5" Type="http://schemas.openxmlformats.org/officeDocument/2006/relationships/hyperlink" Target="https://www.ebay.de/itm/255283290236" TargetMode="External"/><Relationship Id="rId6" Type="http://schemas.openxmlformats.org/officeDocument/2006/relationships/hyperlink" Target="https://www.roboter-bausatz.de/p/rtc-ds3231-echtzeituhr-modul-fuer-arduino-ohne-batterie" TargetMode="External"/><Relationship Id="rId7" Type="http://schemas.openxmlformats.org/officeDocument/2006/relationships/hyperlink" Target="https://www.ebay.de/itm/153871580215" TargetMode="External"/><Relationship Id="rId8" Type="http://schemas.openxmlformats.org/officeDocument/2006/relationships/hyperlink" Target="https://www.ebay.de/itm/255283194273" TargetMode="External"/><Relationship Id="rId9" Type="http://schemas.openxmlformats.org/officeDocument/2006/relationships/hyperlink" Target="https://www.roboter-bausatz.de/p/ds18b20-temperatur-sensor-wasserdicht" TargetMode="External"/><Relationship Id="rId10" Type="http://schemas.openxmlformats.org/officeDocument/2006/relationships/hyperlink" Target="https://www.roboter-bausatz.de/p/ds18b20-temperatur-sensor-mit-3m-kabel-wasserdicht" TargetMode="External"/><Relationship Id="rId11" Type="http://schemas.openxmlformats.org/officeDocument/2006/relationships/hyperlink" Target="https://www.reichelt.de/mosfet-p-ch-30v-12a-0-03r-to252-std26p3llh6-p254904.html" TargetMode="External"/><Relationship Id="rId12" Type="http://schemas.openxmlformats.org/officeDocument/2006/relationships/hyperlink" Target="https://www.reichelt.de/mosfet-p-ch-40v-35a-3-5w-to-252aa-dmp-4015sk313dii-p216868.html" TargetMode="External"/><Relationship Id="rId13" Type="http://schemas.openxmlformats.org/officeDocument/2006/relationships/hyperlink" Target="https://www.reichelt.de/bipolartransistor-npn-30v-0-1a-0-5w-to-92-bc-548b-p5009.html" TargetMode="External"/><Relationship Id="rId14" Type="http://schemas.openxmlformats.org/officeDocument/2006/relationships/hyperlink" Target="https://www.reichelt.de/bipolartransistor-npn-30v-0-1a-0-5w-to-92-bc-548bbk-dio-p219083.html" TargetMode="External"/><Relationship Id="rId15" Type="http://schemas.openxmlformats.org/officeDocument/2006/relationships/hyperlink" Target="https://www.reichelt.de/ldo-regler-fest-5-v-to-92-mcp-1702-5002-p90115.html" TargetMode="External"/><Relationship Id="rId16" Type="http://schemas.openxmlformats.org/officeDocument/2006/relationships/hyperlink" Target="https://www.reichelt.de/ldo-regler-fest-3-3-v-to-92-mcp-1702-3302-p90114.html" TargetMode="External"/><Relationship Id="rId17" Type="http://schemas.openxmlformats.org/officeDocument/2006/relationships/hyperlink" Target="https://www.reichelt.de/schottkydiode-20-v-1-a-do-41-1n-5817-p41848.html" TargetMode="External"/><Relationship Id="rId18" Type="http://schemas.openxmlformats.org/officeDocument/2006/relationships/hyperlink" Target="https://www.reichelt.de/de/de/shop/produkt/schottkydiode_20_v_1_a_do-41-376347" TargetMode="External"/><Relationship Id="rId19" Type="http://schemas.openxmlformats.org/officeDocument/2006/relationships/hyperlink" Target="https://www.reichelt.de/widerstand-metallschicht-470-kohm-0207-0-6-w-1--metall-470k-p11827.html" TargetMode="External"/><Relationship Id="rId20" Type="http://schemas.openxmlformats.org/officeDocument/2006/relationships/hyperlink" Target="https://www.reichelt.de/widerstand-metalloxyd-1-0-mohm-0207-1-0-w-5--1w-1-0m-p1766.html" TargetMode="External"/><Relationship Id="rId21" Type="http://schemas.openxmlformats.org/officeDocument/2006/relationships/hyperlink" Target="https://www.reichelt.de/widerstand-metallschicht-4-70-kohm-0207-0-6-w-1--metall-4-70k-p11784.html" TargetMode="External"/><Relationship Id="rId22" Type="http://schemas.openxmlformats.org/officeDocument/2006/relationships/hyperlink" Target="https://www.reichelt.de/widerstand-metalloxyd-1-0-kohm-0207-1-0-w-5--1w-1-0k-p1765.html" TargetMode="External"/><Relationship Id="rId23" Type="http://schemas.openxmlformats.org/officeDocument/2006/relationships/hyperlink" Target="https://www.reichelt.de/widerstand-metalloxyd-150-ohm-0207-1-0-w-5--1w-150-p1786.html" TargetMode="External"/><Relationship Id="rId24" Type="http://schemas.openxmlformats.org/officeDocument/2006/relationships/hyperlink" Target="https://www.reichelt.de/widerstand-metalloxyd-2-2-kohm-0207-1-0-w-5--1w-2-2k-p1794.html" TargetMode="External"/><Relationship Id="rId25" Type="http://schemas.openxmlformats.org/officeDocument/2006/relationships/hyperlink" Target="https://www.reichelt.de/elko-radial-10-f-25-v-105-4-x-7-mm-rm-2-5-ga-a-10u-25-3-p228366.html" TargetMode="External"/><Relationship Id="rId26" Type="http://schemas.openxmlformats.org/officeDocument/2006/relationships/hyperlink" Target="https://www.reichelt.de/de/de/shop/produkt/elko_radial_100_f_25v_105_c_low_esr-200274" TargetMode="External"/><Relationship Id="rId27" Type="http://schemas.openxmlformats.org/officeDocument/2006/relationships/hyperlink" Target="https://www.reichelt.de/de/de/shop/produkt/elko_radial_1_000_f_10v_105_c_low_esr-121244" TargetMode="External"/><Relationship Id="rId28" Type="http://schemas.openxmlformats.org/officeDocument/2006/relationships/hyperlink" Target="https://www.reichelt.de/de/de/shop/produkt/elko_radial_1000_f_10v_105_c_low_esr_aec-q200-376204" TargetMode="External"/><Relationship Id="rId29" Type="http://schemas.openxmlformats.org/officeDocument/2006/relationships/hyperlink" Target="https://www.reichelt.de/20pol-buchsenleiste-gerade-rm-2-54-h-8-5mm-bl-1x20g8-2-54-p51827.html" TargetMode="External"/><Relationship Id="rId30" Type="http://schemas.openxmlformats.org/officeDocument/2006/relationships/hyperlink" Target="https://www.reichelt.de/buchsenleisten-2-54-mm-1x16-gerade-mpe-094-1-016-p119919.html" TargetMode="External"/><Relationship Id="rId31" Type="http://schemas.openxmlformats.org/officeDocument/2006/relationships/hyperlink" Target="https://www.reichelt.de/stiftleisten-2-54-mm-1x02-gerade-mpe-087-1-002-p119879.html" TargetMode="External"/><Relationship Id="rId32" Type="http://schemas.openxmlformats.org/officeDocument/2006/relationships/hyperlink" Target="https://www.reichelt.de/stiftleiste-2-54mm-1x2-h-10-8mm-gerade-bkl-10120909-p262773.html" TargetMode="External"/><Relationship Id="rId33" Type="http://schemas.openxmlformats.org/officeDocument/2006/relationships/hyperlink" Target="https://www.reichelt.de/kurzschlussbruecke-rot-mit-grifflasche-jumper-2-54gl-rt-p9018.html" TargetMode="External"/><Relationship Id="rId34" Type="http://schemas.openxmlformats.org/officeDocument/2006/relationships/hyperlink" Target="https://www.reichelt.de/anschlussklemme-2-pol-1-5-mm-rm-3-5-akl-059-02-p36598.html" TargetMode="External"/><Relationship Id="rId35" Type="http://schemas.openxmlformats.org/officeDocument/2006/relationships/hyperlink" Target="https://www.reichelt.de/leiterplattenklemme-2-polig-rm-3-5-mm-dg350-3-5-2-p276224.html" TargetMode="External"/><Relationship Id="rId36" Type="http://schemas.openxmlformats.org/officeDocument/2006/relationships/hyperlink" Target="https://www.reichelt.de/anschlussklemme-3-pol-1-5-mm-rm-3-5-akl-059-03-p36599.html" TargetMode="External"/><Relationship Id="rId37" Type="http://schemas.openxmlformats.org/officeDocument/2006/relationships/hyperlink" Target="https://www.reichelt.de/leiterplattenklemme-3-polig-rm-3-5-mm-dg350-3-5-3-p276225.html" TargetMode="External"/><Relationship Id="rId38" Type="http://schemas.openxmlformats.org/officeDocument/2006/relationships/hyperlink" Target="https://www.reichelt.de/leiterplattenklemme-6-polig-rm-2-54-mm-dg308-2-54-6-p276218.html" TargetMode="External"/><Relationship Id="rId39" Type="http://schemas.openxmlformats.org/officeDocument/2006/relationships/hyperlink" Target="https://www.reichelt.de/leiterplattenklemme-3-polig-rm-2-54-mm-dg308-2-54-3-p276215.html" TargetMode="External"/><Relationship Id="rId40" Type="http://schemas.openxmlformats.org/officeDocument/2006/relationships/hyperlink" Target="https://www.roboter-bausatz.de/p/esp8266-esp-01s-wifi-modul" TargetMode="External"/><Relationship Id="rId41" Type="http://schemas.openxmlformats.org/officeDocument/2006/relationships/hyperlink" Target="https://www.roboter-bausatz.de/p/tp4056-lithium-lipo-lion-akku-solar-lademodul-fuer-arduino-micro-usb" TargetMode="External"/><Relationship Id="rId42" Type="http://schemas.openxmlformats.org/officeDocument/2006/relationships/hyperlink" Target="https://www.roboter-bausatz.de/p/spannungswandler-mt3608-dc-dc-step-up-modul-2a-2v-28v" TargetMode="External"/><Relationship Id="rId43" Type="http://schemas.openxmlformats.org/officeDocument/2006/relationships/hyperlink" Target="https://www.reichelt.de/batteriehalter-fuer-1-18650-zelle-pin-halter-ha-1x18650-p141630.html" TargetMode="External"/><Relationship Id="rId44" Type="http://schemas.openxmlformats.org/officeDocument/2006/relationships/hyperlink" Target="https://www.reichelt.de/batteriehalter-fuer-1-18650-keystone-1042-p213369.html" TargetMode="External"/><Relationship Id="rId45" Type="http://schemas.openxmlformats.org/officeDocument/2006/relationships/hyperlink" Target="https://www.reichelt.de/einzelkontakt-fuer-18650-zellen-ha-18650-ek-p141632.html" TargetMode="External"/><Relationship Id="rId46" Type="http://schemas.openxmlformats.org/officeDocument/2006/relationships/hyperlink" Target="https://www.reichelt.de/de/de/shop/produkt/widerstand_metallschicht_2_0_ohm_axial_1_w_5_-237097" TargetMode="External"/><Relationship Id="rId47" Type="http://schemas.openxmlformats.org/officeDocument/2006/relationships/hyperlink" Target="https://www.reichelt.de/zenerdiode-5-6-v-5-w-do-204af-do-29--zd-5w-5-6v-p145337.html" TargetMode="External"/><Relationship Id="rId48" Type="http://schemas.openxmlformats.org/officeDocument/2006/relationships/hyperlink" Target="https://www.reichelt.de/de/de/shop/produkt/zenerdiode_5_6_v_5_w_case_017aa-219638" TargetMode="External"/><Relationship Id="rId49" Type="http://schemas.openxmlformats.org/officeDocument/2006/relationships/hyperlink" Target="https://www.reichelt.de/industriezelle-li-ion-18650-3-6-v-2600-mah-button-top-xtar-18650-2600-p253361.html" TargetMode="External"/><Relationship Id="rId50" Type="http://schemas.openxmlformats.org/officeDocument/2006/relationships/hyperlink" Target="https://www.reichelt.de/industriezelle-18650-3-6-v-3300-mah-1er-pack-xtar-18650-3300-p350581.html" TargetMode="External"/><Relationship Id="rId51" Type="http://schemas.openxmlformats.org/officeDocument/2006/relationships/hyperlink" Target="https://www.reichelt.de/industriezelle-li-ion-18650-3-7-v-2600-mah-button-top-xcell-139353-p232285.html" TargetMode="External"/><Relationship Id="rId52" Type="http://schemas.openxmlformats.org/officeDocument/2006/relationships/hyperlink" Target="https://www.reichelt.de/industriezelle-li-ion-18650-3-6-v-3400-mah-button-top-ecell-18650-3400-p260912.html" TargetMode="External"/><Relationship Id="rId53" Type="http://schemas.openxmlformats.org/officeDocument/2006/relationships/hyperlink" Target="https://www.reichelt.de/industriezelle-li-ion-18650-3-7-v-3400-mah-button-top-xcell-140211-p232286.html" TargetMode="External"/><Relationship Id="rId54" Type="http://schemas.openxmlformats.org/officeDocument/2006/relationships/hyperlink" Target="https://de.aliexpress.com/item/32864966695.html" TargetMode="External"/><Relationship Id="rId55" Type="http://schemas.openxmlformats.org/officeDocument/2006/relationships/hyperlink" Target="https://de.aliexpress.com/item/32866275602.html" TargetMode="External"/><Relationship Id="rId56" Type="http://schemas.openxmlformats.org/officeDocument/2006/relationships/hyperlink" Target="https://de.aliexpress.com/item/1005007127694967.html" TargetMode="External"/><Relationship Id="rId57" Type="http://schemas.openxmlformats.org/officeDocument/2006/relationships/hyperlink" Target="https://de.aliexpress.com/item/1005006806214709.html" TargetMode="External"/><Relationship Id="rId58" Type="http://schemas.openxmlformats.org/officeDocument/2006/relationships/hyperlink" Target="https://www.tinkerforge.com/de/shop/load-cell-100kg-czl601.html" TargetMode="External"/><Relationship Id="rId59" Type="http://schemas.openxmlformats.org/officeDocument/2006/relationships/hyperlink" Target="https://www.ebay.de/sch/i.html?_nkw=Loadcell+100kg&amp;_sop=15" TargetMode="External"/><Relationship Id="rId60" Type="http://schemas.openxmlformats.org/officeDocument/2006/relationships/hyperlink" Target="https://www.bosche.eu/waagenkomponenten/waegezellen/plattform-waegezellen/plattform-waegezellen-h30a" TargetMode="External"/><Relationship Id="rId61" Type="http://schemas.openxmlformats.org/officeDocument/2006/relationships/hyperlink" Target="https://www.ebay.de/itm/376406513683" TargetMode="External"/><Relationship Id="rId62" Type="http://schemas.openxmlformats.org/officeDocument/2006/relationships/hyperlink" Target="https://www.ebay.de/itm/134287058510" TargetMode="External"/><Relationship Id="rId63" Type="http://schemas.openxmlformats.org/officeDocument/2006/relationships/hyperlink" Target="https://www.ebay.de/itm/187171216282" TargetMode="External"/><Relationship Id="rId64" Type="http://schemas.openxmlformats.org/officeDocument/2006/relationships/hyperlink" Target="https://www.ebay.de/itm/136129947947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I6" activeCellId="0" sqref="I6"/>
    </sheetView>
  </sheetViews>
  <sheetFormatPr defaultColWidth="10.55078125" defaultRowHeight="13.8" customHeight="true" zeroHeight="false" outlineLevelRow="0" outlineLevelCol="0"/>
  <cols>
    <col collapsed="false" customWidth="true" hidden="false" outlineLevel="0" max="2" min="2" style="1" width="18.58"/>
    <col collapsed="false" customWidth="true" hidden="false" outlineLevel="0" max="3" min="3" style="1" width="38.4"/>
    <col collapsed="false" customWidth="true" hidden="false" outlineLevel="0" max="4" min="4" style="2" width="28.3"/>
    <col collapsed="false" customWidth="true" hidden="false" outlineLevel="0" max="16384" min="16384" style="1" width="11.53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4" t="s">
        <v>4</v>
      </c>
    </row>
    <row r="2" customFormat="false" ht="13.8" hidden="false" customHeight="false" outlineLevel="0" collapsed="false">
      <c r="A2" s="1"/>
      <c r="E2" s="4"/>
      <c r="F2" s="4"/>
      <c r="G2" s="4"/>
    </row>
    <row r="3" customFormat="false" ht="19.7" hidden="false" customHeight="false" outlineLevel="0" collapsed="false">
      <c r="A3" s="1"/>
      <c r="B3" s="5" t="s">
        <v>6</v>
      </c>
      <c r="D3" s="6" t="s">
        <v>7</v>
      </c>
      <c r="E3" s="4"/>
      <c r="F3" s="4"/>
      <c r="G3" s="4"/>
    </row>
    <row r="4" customFormat="false" ht="13.8" hidden="false" customHeight="false" outlineLevel="0" collapsed="false">
      <c r="A4" s="1"/>
      <c r="B4" s="1" t="s">
        <v>8</v>
      </c>
      <c r="C4" s="7" t="s">
        <v>9</v>
      </c>
      <c r="D4" s="3" t="s">
        <v>10</v>
      </c>
      <c r="E4" s="4" t="n">
        <v>1</v>
      </c>
      <c r="F4" s="4" t="n">
        <v>4</v>
      </c>
      <c r="G4" s="4" t="n">
        <f aca="false">(E4*F4)</f>
        <v>4</v>
      </c>
      <c r="I4" s="4" t="s">
        <v>11</v>
      </c>
    </row>
    <row r="6" customFormat="false" ht="13.8" hidden="false" customHeight="false" outlineLevel="0" collapsed="false">
      <c r="A6" s="1"/>
      <c r="C6" s="8" t="s">
        <v>12</v>
      </c>
      <c r="D6" s="3" t="s">
        <v>13</v>
      </c>
      <c r="E6" s="4" t="n">
        <v>1</v>
      </c>
      <c r="F6" s="4" t="n">
        <v>9</v>
      </c>
      <c r="G6" s="4" t="n">
        <v>9</v>
      </c>
      <c r="H6" s="4"/>
      <c r="L6" s="4"/>
    </row>
    <row r="7" customFormat="false" ht="13.8" hidden="false" customHeight="false" outlineLevel="0" collapsed="false">
      <c r="A7" s="1"/>
      <c r="B7" s="9"/>
      <c r="C7" s="10"/>
      <c r="D7" s="3" t="s">
        <v>14</v>
      </c>
      <c r="E7" s="4"/>
      <c r="F7" s="4"/>
      <c r="G7" s="4"/>
      <c r="H7" s="4"/>
    </row>
    <row r="8" customFormat="false" ht="13.8" hidden="false" customHeight="false" outlineLevel="0" collapsed="false">
      <c r="A8" s="1"/>
      <c r="B8" s="9"/>
      <c r="C8" s="10"/>
      <c r="D8" s="11"/>
      <c r="E8" s="4"/>
      <c r="F8" s="4"/>
      <c r="G8" s="4"/>
      <c r="H8" s="4"/>
    </row>
    <row r="9" customFormat="false" ht="13.8" hidden="false" customHeight="false" outlineLevel="0" collapsed="false">
      <c r="A9" s="1"/>
      <c r="B9" s="12" t="s">
        <v>15</v>
      </c>
      <c r="C9" s="1" t="s">
        <v>16</v>
      </c>
      <c r="D9" s="3" t="n">
        <v>1</v>
      </c>
      <c r="E9" s="4" t="n">
        <v>1</v>
      </c>
      <c r="F9" s="4" t="n">
        <v>3.3</v>
      </c>
      <c r="G9" s="4" t="n">
        <f aca="false">(E9*F9)</f>
        <v>3.3</v>
      </c>
      <c r="H9" s="4" t="s">
        <v>17</v>
      </c>
    </row>
    <row r="10" customFormat="false" ht="13.8" hidden="false" customHeight="false" outlineLevel="0" collapsed="false">
      <c r="A10" s="1"/>
      <c r="B10" s="12"/>
      <c r="E10" s="4"/>
      <c r="F10" s="4"/>
      <c r="G10" s="4"/>
      <c r="H10" s="4" t="s">
        <v>18</v>
      </c>
    </row>
    <row r="11" customFormat="false" ht="13.8" hidden="false" customHeight="false" outlineLevel="0" collapsed="false">
      <c r="H11" s="4" t="s">
        <v>19</v>
      </c>
    </row>
    <row r="12" customFormat="false" ht="13.8" hidden="false" customHeight="false" outlineLevel="0" collapsed="false">
      <c r="H12" s="4" t="s">
        <v>20</v>
      </c>
    </row>
    <row r="13" customFormat="false" ht="13.8" hidden="false" customHeight="false" outlineLevel="0" collapsed="false">
      <c r="A13" s="1"/>
      <c r="B13" s="1" t="s">
        <v>21</v>
      </c>
      <c r="C13" s="8" t="s">
        <v>22</v>
      </c>
      <c r="D13" s="3" t="n">
        <v>1</v>
      </c>
      <c r="E13" s="4" t="n">
        <v>1</v>
      </c>
      <c r="F13" s="4" t="n">
        <v>2.29</v>
      </c>
      <c r="G13" s="4" t="n">
        <f aca="false">(E13*F13)</f>
        <v>2.29</v>
      </c>
      <c r="H13" s="4" t="s">
        <v>23</v>
      </c>
    </row>
    <row r="14" customFormat="false" ht="13.8" hidden="false" customHeight="false" outlineLevel="0" collapsed="false">
      <c r="A14" s="1"/>
      <c r="C14" s="8"/>
      <c r="E14" s="4"/>
      <c r="F14" s="4"/>
      <c r="G14" s="4"/>
      <c r="H14" s="4" t="s">
        <v>24</v>
      </c>
    </row>
    <row r="15" customFormat="false" ht="13.8" hidden="false" customHeight="false" outlineLevel="0" collapsed="false">
      <c r="A15" s="1"/>
      <c r="C15" s="8"/>
      <c r="E15" s="4"/>
      <c r="F15" s="4"/>
      <c r="G15" s="4"/>
      <c r="H15" s="4" t="s">
        <v>25</v>
      </c>
    </row>
    <row r="16" customFormat="false" ht="13.8" hidden="false" customHeight="false" outlineLevel="0" collapsed="false">
      <c r="A16" s="1"/>
      <c r="C16" s="13" t="s">
        <v>26</v>
      </c>
      <c r="D16" s="4" t="s">
        <v>27</v>
      </c>
      <c r="E16" s="4"/>
      <c r="F16" s="4"/>
      <c r="G16" s="4"/>
      <c r="H16" s="4"/>
    </row>
    <row r="17" customFormat="false" ht="13.8" hidden="false" customHeight="false" outlineLevel="0" collapsed="false">
      <c r="A17" s="1"/>
      <c r="C17" s="13"/>
      <c r="D17" s="4"/>
      <c r="E17" s="4"/>
      <c r="F17" s="4"/>
      <c r="G17" s="4"/>
      <c r="H17" s="4"/>
    </row>
    <row r="18" customFormat="false" ht="13.8" hidden="false" customHeight="false" outlineLevel="0" collapsed="false">
      <c r="A18" s="1"/>
      <c r="B18" s="1" t="s">
        <v>28</v>
      </c>
      <c r="C18" s="1" t="s">
        <v>29</v>
      </c>
      <c r="D18" s="3" t="n">
        <v>1</v>
      </c>
      <c r="E18" s="4" t="n">
        <v>1</v>
      </c>
      <c r="F18" s="4" t="n">
        <v>2.83</v>
      </c>
      <c r="G18" s="4" t="n">
        <f aca="false">(E18*F18)</f>
        <v>2.83</v>
      </c>
      <c r="H18" s="4" t="s">
        <v>30</v>
      </c>
    </row>
    <row r="19" customFormat="false" ht="13.8" hidden="false" customHeight="false" outlineLevel="0" collapsed="false">
      <c r="A19" s="1"/>
      <c r="E19" s="4"/>
      <c r="F19" s="4"/>
      <c r="G19" s="4"/>
      <c r="H19" s="4" t="s">
        <v>31</v>
      </c>
    </row>
    <row r="20" customFormat="false" ht="13.8" hidden="false" customHeight="false" outlineLevel="0" collapsed="false">
      <c r="A20" s="1"/>
      <c r="E20" s="4"/>
      <c r="F20" s="4"/>
      <c r="G20" s="4"/>
      <c r="H20" s="4"/>
    </row>
    <row r="21" customFormat="false" ht="13.8" hidden="false" customHeight="false" outlineLevel="0" collapsed="false">
      <c r="A21" s="1"/>
      <c r="B21" s="1" t="s">
        <v>32</v>
      </c>
      <c r="D21" s="3" t="s">
        <v>33</v>
      </c>
      <c r="E21" s="4" t="n">
        <v>1</v>
      </c>
      <c r="F21" s="4" t="n">
        <v>1.5</v>
      </c>
      <c r="G21" s="4" t="n">
        <f aca="false">(E21*F21)</f>
        <v>1.5</v>
      </c>
      <c r="H21" s="4" t="s">
        <v>34</v>
      </c>
    </row>
    <row r="22" customFormat="false" ht="13.8" hidden="false" customHeight="false" outlineLevel="0" collapsed="false">
      <c r="A22" s="1"/>
      <c r="E22" s="4"/>
      <c r="F22" s="4"/>
      <c r="G22" s="4"/>
      <c r="H22" s="4" t="s">
        <v>35</v>
      </c>
    </row>
    <row r="23" customFormat="false" ht="13.8" hidden="false" customHeight="false" outlineLevel="0" collapsed="false">
      <c r="A23" s="1"/>
      <c r="E23" s="4"/>
      <c r="F23" s="4"/>
      <c r="G23" s="4"/>
      <c r="H23" s="4"/>
    </row>
    <row r="24" customFormat="false" ht="13.8" hidden="false" customHeight="false" outlineLevel="0" collapsed="false">
      <c r="A24" s="1"/>
      <c r="B24" s="1" t="s">
        <v>36</v>
      </c>
      <c r="C24" s="3" t="s">
        <v>37</v>
      </c>
      <c r="D24" s="3" t="s">
        <v>33</v>
      </c>
      <c r="E24" s="4" t="n">
        <v>3</v>
      </c>
      <c r="F24" s="4" t="n">
        <v>0.18</v>
      </c>
      <c r="G24" s="4" t="n">
        <f aca="false">(E24*F24)</f>
        <v>0.54</v>
      </c>
      <c r="H24" s="4" t="s">
        <v>38</v>
      </c>
    </row>
    <row r="25" customFormat="false" ht="13.8" hidden="false" customHeight="false" outlineLevel="0" collapsed="false">
      <c r="A25" s="1"/>
      <c r="E25" s="4"/>
      <c r="F25" s="4"/>
      <c r="G25" s="4"/>
      <c r="H25" s="4" t="s">
        <v>39</v>
      </c>
    </row>
    <row r="26" customFormat="false" ht="13.8" hidden="false" customHeight="false" outlineLevel="0" collapsed="false">
      <c r="A26" s="1"/>
      <c r="B26" s="1" t="s">
        <v>40</v>
      </c>
      <c r="D26" s="3" t="n">
        <v>1</v>
      </c>
      <c r="E26" s="4" t="n">
        <v>1</v>
      </c>
      <c r="F26" s="4" t="n">
        <v>0.68</v>
      </c>
      <c r="G26" s="4" t="n">
        <f aca="false">(E26*F26)</f>
        <v>0.68</v>
      </c>
      <c r="H26" s="4" t="s">
        <v>41</v>
      </c>
    </row>
    <row r="27" customFormat="false" ht="13.8" hidden="false" customHeight="false" outlineLevel="0" collapsed="false">
      <c r="A27" s="1"/>
      <c r="B27" s="1" t="s">
        <v>42</v>
      </c>
      <c r="C27" s="4" t="s">
        <v>43</v>
      </c>
      <c r="D27" s="3" t="s">
        <v>44</v>
      </c>
      <c r="E27" s="4" t="n">
        <v>1</v>
      </c>
      <c r="F27" s="4" t="n">
        <v>0.68</v>
      </c>
      <c r="G27" s="4" t="n">
        <f aca="false">(E27*F27)</f>
        <v>0.68</v>
      </c>
      <c r="H27" s="4" t="s">
        <v>45</v>
      </c>
    </row>
    <row r="28" customFormat="false" ht="13.8" hidden="false" customHeight="false" outlineLevel="0" collapsed="false">
      <c r="A28" s="1"/>
      <c r="E28" s="4"/>
      <c r="F28" s="4"/>
      <c r="G28" s="4"/>
      <c r="H28" s="4"/>
    </row>
    <row r="29" customFormat="false" ht="13.8" hidden="false" customHeight="false" outlineLevel="0" collapsed="false">
      <c r="A29" s="1"/>
      <c r="B29" s="14" t="s">
        <v>46</v>
      </c>
      <c r="C29" s="12" t="s">
        <v>46</v>
      </c>
      <c r="D29" s="3" t="n">
        <v>4</v>
      </c>
      <c r="E29" s="4" t="n">
        <v>4</v>
      </c>
      <c r="F29" s="4" t="n">
        <v>0.05</v>
      </c>
      <c r="G29" s="4" t="n">
        <f aca="false">(E29*F29)</f>
        <v>0.2</v>
      </c>
      <c r="H29" s="4" t="s">
        <v>47</v>
      </c>
    </row>
    <row r="30" customFormat="false" ht="13.8" hidden="false" customHeight="false" outlineLevel="0" collapsed="false">
      <c r="A30" s="1"/>
      <c r="B30" s="14"/>
      <c r="C30" s="12"/>
      <c r="E30" s="4"/>
      <c r="F30" s="4"/>
      <c r="G30" s="4"/>
      <c r="H30" s="4" t="s">
        <v>48</v>
      </c>
    </row>
    <row r="31" customFormat="false" ht="13.8" hidden="false" customHeight="false" outlineLevel="0" collapsed="false">
      <c r="A31" s="1"/>
      <c r="B31" s="14"/>
      <c r="C31" s="12"/>
      <c r="E31" s="4"/>
      <c r="F31" s="4"/>
      <c r="G31" s="4"/>
    </row>
    <row r="32" customFormat="false" ht="13.8" hidden="false" customHeight="false" outlineLevel="0" collapsed="false">
      <c r="A32" s="1"/>
      <c r="B32" s="1" t="s">
        <v>49</v>
      </c>
      <c r="C32" s="1" t="s">
        <v>50</v>
      </c>
      <c r="D32" s="3" t="n">
        <v>2</v>
      </c>
      <c r="E32" s="4" t="n">
        <v>2</v>
      </c>
      <c r="F32" s="4" t="n">
        <v>0.08</v>
      </c>
      <c r="G32" s="4" t="n">
        <f aca="false">(E32*F32)</f>
        <v>0.16</v>
      </c>
      <c r="H32" s="4" t="s">
        <v>51</v>
      </c>
    </row>
    <row r="33" customFormat="false" ht="13.8" hidden="false" customHeight="false" outlineLevel="0" collapsed="false">
      <c r="A33" s="1"/>
      <c r="B33" s="4" t="s">
        <v>49</v>
      </c>
      <c r="C33" s="1" t="s">
        <v>52</v>
      </c>
      <c r="D33" s="3" t="n">
        <v>2</v>
      </c>
      <c r="E33" s="4" t="n">
        <v>2</v>
      </c>
      <c r="F33" s="4" t="n">
        <v>0.14</v>
      </c>
      <c r="G33" s="4" t="n">
        <f aca="false">(E33*F33)</f>
        <v>0.28</v>
      </c>
      <c r="H33" s="4" t="s">
        <v>53</v>
      </c>
    </row>
    <row r="34" customFormat="false" ht="13.8" hidden="false" customHeight="false" outlineLevel="0" collapsed="false">
      <c r="A34" s="1"/>
      <c r="B34" s="4" t="s">
        <v>49</v>
      </c>
      <c r="C34" s="1" t="s">
        <v>54</v>
      </c>
      <c r="D34" s="3" t="n">
        <v>7</v>
      </c>
      <c r="E34" s="4" t="n">
        <v>7</v>
      </c>
      <c r="F34" s="4" t="n">
        <v>0.08</v>
      </c>
      <c r="G34" s="4" t="n">
        <f aca="false">(E34*F34)</f>
        <v>0.56</v>
      </c>
      <c r="H34" s="4" t="s">
        <v>55</v>
      </c>
    </row>
    <row r="35" customFormat="false" ht="13.8" hidden="false" customHeight="false" outlineLevel="0" collapsed="false">
      <c r="A35" s="1"/>
      <c r="B35" s="4" t="s">
        <v>49</v>
      </c>
      <c r="C35" s="1" t="s">
        <v>56</v>
      </c>
      <c r="D35" s="3" t="n">
        <v>1</v>
      </c>
      <c r="E35" s="4" t="n">
        <v>1</v>
      </c>
      <c r="F35" s="4" t="n">
        <v>0.15</v>
      </c>
      <c r="G35" s="4" t="n">
        <f aca="false">(E35*F35)</f>
        <v>0.15</v>
      </c>
      <c r="H35" s="4" t="s">
        <v>57</v>
      </c>
    </row>
    <row r="36" customFormat="false" ht="13.8" hidden="false" customHeight="false" outlineLevel="0" collapsed="false">
      <c r="A36" s="1"/>
      <c r="B36" s="4" t="s">
        <v>49</v>
      </c>
      <c r="C36" s="1" t="s">
        <v>58</v>
      </c>
      <c r="D36" s="3" t="s">
        <v>59</v>
      </c>
      <c r="E36" s="4" t="n">
        <v>3</v>
      </c>
      <c r="F36" s="4" t="n">
        <v>0.15</v>
      </c>
      <c r="G36" s="4" t="n">
        <f aca="false">(E36*F36)</f>
        <v>0.45</v>
      </c>
      <c r="H36" s="4" t="s">
        <v>60</v>
      </c>
    </row>
    <row r="37" customFormat="false" ht="13.8" hidden="false" customHeight="false" outlineLevel="0" collapsed="false">
      <c r="A37" s="1"/>
      <c r="B37" s="4" t="s">
        <v>49</v>
      </c>
      <c r="C37" s="1" t="s">
        <v>61</v>
      </c>
      <c r="D37" s="3" t="s">
        <v>62</v>
      </c>
      <c r="E37" s="4" t="n">
        <v>5</v>
      </c>
      <c r="F37" s="4" t="n">
        <v>0.15</v>
      </c>
      <c r="G37" s="4" t="n">
        <f aca="false">(E37*F37)</f>
        <v>0.75</v>
      </c>
      <c r="H37" s="4" t="s">
        <v>63</v>
      </c>
    </row>
    <row r="38" customFormat="false" ht="13.8" hidden="false" customHeight="false" outlineLevel="0" collapsed="false">
      <c r="A38" s="1"/>
      <c r="B38" s="1" t="s">
        <v>64</v>
      </c>
      <c r="C38" s="12" t="s">
        <v>65</v>
      </c>
      <c r="D38" s="3" t="s">
        <v>66</v>
      </c>
      <c r="E38" s="4" t="n">
        <v>5</v>
      </c>
      <c r="F38" s="4" t="n">
        <v>0.2</v>
      </c>
      <c r="G38" s="4" t="n">
        <f aca="false">(E38*F38)</f>
        <v>1</v>
      </c>
      <c r="H38" s="4" t="s">
        <v>67</v>
      </c>
      <c r="XFD38" s="15"/>
    </row>
    <row r="39" customFormat="false" ht="13.8" hidden="false" customHeight="false" outlineLevel="0" collapsed="false">
      <c r="A39" s="1"/>
      <c r="B39" s="1" t="s">
        <v>64</v>
      </c>
      <c r="C39" s="12" t="s">
        <v>68</v>
      </c>
      <c r="D39" s="3" t="s">
        <v>69</v>
      </c>
      <c r="E39" s="4" t="n">
        <v>1</v>
      </c>
      <c r="F39" s="4" t="n">
        <v>0.2</v>
      </c>
      <c r="G39" s="4" t="n">
        <f aca="false">(E39*F39)</f>
        <v>0.2</v>
      </c>
      <c r="H39" s="4" t="s">
        <v>70</v>
      </c>
      <c r="XFD39" s="15"/>
    </row>
    <row r="40" customFormat="false" ht="13.8" hidden="false" customHeight="false" outlineLevel="0" collapsed="false">
      <c r="A40" s="1"/>
      <c r="B40" s="1" t="s">
        <v>64</v>
      </c>
      <c r="C40" s="12" t="s">
        <v>71</v>
      </c>
      <c r="D40" s="3" t="s">
        <v>72</v>
      </c>
      <c r="E40" s="4" t="n">
        <v>1</v>
      </c>
      <c r="F40" s="4" t="n">
        <v>0.2</v>
      </c>
      <c r="G40" s="4" t="n">
        <f aca="false">(E40*F40)</f>
        <v>0.2</v>
      </c>
      <c r="H40" s="4" t="s">
        <v>73</v>
      </c>
    </row>
    <row r="41" customFormat="false" ht="13.8" hidden="false" customHeight="false" outlineLevel="0" collapsed="false">
      <c r="A41" s="1"/>
      <c r="C41" s="12"/>
      <c r="E41" s="4"/>
      <c r="F41" s="4"/>
      <c r="G41" s="4"/>
      <c r="H41" s="4" t="s">
        <v>74</v>
      </c>
    </row>
    <row r="42" customFormat="false" ht="13.8" hidden="false" customHeight="false" outlineLevel="0" collapsed="false">
      <c r="A42" s="1"/>
      <c r="B42" s="1" t="s">
        <v>75</v>
      </c>
      <c r="C42" s="12" t="s">
        <v>76</v>
      </c>
      <c r="D42" s="3" t="n">
        <v>3</v>
      </c>
      <c r="E42" s="4" t="n">
        <v>3</v>
      </c>
      <c r="F42" s="4" t="n">
        <v>0.3</v>
      </c>
      <c r="G42" s="4" t="n">
        <f aca="false">(E42*F42)</f>
        <v>0.9</v>
      </c>
      <c r="H42" s="4" t="s">
        <v>77</v>
      </c>
    </row>
    <row r="43" customFormat="false" ht="13.8" hidden="false" customHeight="false" outlineLevel="0" collapsed="false">
      <c r="A43" s="1"/>
      <c r="C43" s="12"/>
      <c r="E43" s="4"/>
      <c r="F43" s="4"/>
      <c r="G43" s="4"/>
      <c r="H43" s="4" t="s">
        <v>78</v>
      </c>
    </row>
    <row r="44" customFormat="false" ht="13.8" hidden="false" customHeight="false" outlineLevel="0" collapsed="false">
      <c r="A44" s="1"/>
      <c r="B44" s="1" t="s">
        <v>79</v>
      </c>
      <c r="C44" s="12" t="s">
        <v>80</v>
      </c>
      <c r="D44" s="3" t="n">
        <v>1</v>
      </c>
      <c r="E44" s="4" t="n">
        <v>1</v>
      </c>
      <c r="F44" s="4" t="n">
        <v>0.06</v>
      </c>
      <c r="G44" s="4" t="n">
        <f aca="false">(E44*F44)</f>
        <v>0.06</v>
      </c>
      <c r="H44" s="4" t="s">
        <v>81</v>
      </c>
    </row>
    <row r="45" customFormat="false" ht="13.8" hidden="false" customHeight="false" outlineLevel="0" collapsed="false">
      <c r="A45" s="1"/>
      <c r="C45" s="12"/>
      <c r="E45" s="4"/>
      <c r="F45" s="4"/>
      <c r="G45" s="4"/>
      <c r="H45" s="4" t="s">
        <v>82</v>
      </c>
    </row>
    <row r="46" customFormat="false" ht="13.8" hidden="false" customHeight="false" outlineLevel="0" collapsed="false">
      <c r="A46" s="1"/>
      <c r="B46" s="1" t="s">
        <v>83</v>
      </c>
      <c r="C46" s="12" t="s">
        <v>84</v>
      </c>
      <c r="D46" s="3" t="n">
        <v>1</v>
      </c>
      <c r="E46" s="4" t="n">
        <v>1</v>
      </c>
      <c r="F46" s="4" t="n">
        <v>0.22</v>
      </c>
      <c r="G46" s="4" t="n">
        <f aca="false">(E46*F46)</f>
        <v>0.22</v>
      </c>
      <c r="H46" s="4" t="s">
        <v>85</v>
      </c>
    </row>
    <row r="47" customFormat="false" ht="13.8" hidden="false" customHeight="false" outlineLevel="0" collapsed="false">
      <c r="A47" s="1"/>
      <c r="C47" s="12"/>
      <c r="D47" s="4" t="s">
        <v>86</v>
      </c>
      <c r="E47" s="4"/>
      <c r="F47" s="4"/>
      <c r="G47" s="4"/>
    </row>
    <row r="48" customFormat="false" ht="13.8" hidden="false" customHeight="false" outlineLevel="0" collapsed="false">
      <c r="A48" s="1"/>
      <c r="B48" s="1" t="s">
        <v>87</v>
      </c>
      <c r="C48" s="1" t="s">
        <v>87</v>
      </c>
      <c r="D48" s="3" t="n">
        <v>10</v>
      </c>
      <c r="E48" s="4" t="n">
        <v>10</v>
      </c>
      <c r="F48" s="4" t="n">
        <v>0.31</v>
      </c>
      <c r="G48" s="4" t="n">
        <f aca="false">(E48*F48)</f>
        <v>3.1</v>
      </c>
      <c r="H48" s="4" t="s">
        <v>88</v>
      </c>
    </row>
    <row r="49" customFormat="false" ht="13.8" hidden="false" customHeight="false" outlineLevel="0" collapsed="false">
      <c r="A49" s="1"/>
      <c r="E49" s="4"/>
      <c r="F49" s="4"/>
      <c r="G49" s="4"/>
      <c r="H49" s="4" t="s">
        <v>89</v>
      </c>
    </row>
    <row r="50" customFormat="false" ht="13.8" hidden="false" customHeight="false" outlineLevel="0" collapsed="false">
      <c r="A50" s="1"/>
      <c r="B50" s="1" t="s">
        <v>90</v>
      </c>
      <c r="C50" s="1" t="s">
        <v>90</v>
      </c>
      <c r="D50" s="3" t="n">
        <v>5</v>
      </c>
      <c r="E50" s="4" t="n">
        <v>5</v>
      </c>
      <c r="F50" s="4" t="n">
        <v>0.46</v>
      </c>
      <c r="G50" s="4" t="n">
        <f aca="false">(E50*F50)</f>
        <v>2.3</v>
      </c>
      <c r="H50" s="4" t="s">
        <v>91</v>
      </c>
    </row>
    <row r="51" customFormat="false" ht="13.8" hidden="false" customHeight="false" outlineLevel="0" collapsed="false">
      <c r="A51" s="1"/>
      <c r="E51" s="4"/>
      <c r="F51" s="4"/>
      <c r="G51" s="4"/>
      <c r="H51" s="4" t="s">
        <v>92</v>
      </c>
    </row>
    <row r="52" customFormat="false" ht="13.8" hidden="false" customHeight="false" outlineLevel="0" collapsed="false">
      <c r="A52" s="1"/>
      <c r="D52" s="3"/>
      <c r="E52" s="4"/>
      <c r="F52" s="4"/>
      <c r="G52" s="4"/>
      <c r="H52" s="4"/>
    </row>
    <row r="53" customFormat="false" ht="23.85" hidden="false" customHeight="false" outlineLevel="0" collapsed="false">
      <c r="A53" s="1"/>
      <c r="B53" s="16" t="s">
        <v>93</v>
      </c>
      <c r="C53" s="1" t="s">
        <v>94</v>
      </c>
      <c r="D53" s="17" t="n">
        <v>1</v>
      </c>
      <c r="E53" s="4" t="n">
        <v>1</v>
      </c>
      <c r="F53" s="4" t="n">
        <v>0.99</v>
      </c>
      <c r="G53" s="4" t="n">
        <f aca="false">(E53*F53)</f>
        <v>0.99</v>
      </c>
      <c r="H53" s="4" t="s">
        <v>95</v>
      </c>
    </row>
    <row r="54" customFormat="false" ht="13.8" hidden="false" customHeight="false" outlineLevel="0" collapsed="false">
      <c r="C54" s="1" t="s">
        <v>96</v>
      </c>
      <c r="D54" s="17" t="n">
        <v>2</v>
      </c>
      <c r="H54" s="4" t="s">
        <v>97</v>
      </c>
    </row>
    <row r="55" customFormat="false" ht="13.8" hidden="false" customHeight="false" outlineLevel="0" collapsed="false">
      <c r="D55" s="1"/>
    </row>
    <row r="56" s="4" customFormat="true" ht="13.8" hidden="false" customHeight="false" outlineLevel="0" collapsed="false">
      <c r="A56" s="1"/>
      <c r="B56" s="1" t="s">
        <v>98</v>
      </c>
      <c r="C56" s="12" t="s">
        <v>99</v>
      </c>
      <c r="D56" s="4" t="n">
        <v>1</v>
      </c>
      <c r="E56" s="4" t="n">
        <v>1</v>
      </c>
      <c r="F56" s="4" t="n">
        <v>1</v>
      </c>
      <c r="G56" s="4" t="n">
        <v>3.5</v>
      </c>
      <c r="H56" s="4" t="s">
        <v>100</v>
      </c>
    </row>
    <row r="57" s="1" customFormat="true" ht="13.8" hidden="false" customHeight="false" outlineLevel="0" collapsed="false">
      <c r="C57" s="12"/>
      <c r="H57" s="1" t="s">
        <v>101</v>
      </c>
    </row>
    <row r="58" customFormat="false" ht="13.8" hidden="false" customHeight="false" outlineLevel="0" collapsed="false">
      <c r="A58" s="1"/>
      <c r="E58" s="4"/>
      <c r="F58" s="4"/>
      <c r="G58" s="4"/>
      <c r="H58" s="4"/>
    </row>
    <row r="59" customFormat="false" ht="13.8" hidden="false" customHeight="false" outlineLevel="0" collapsed="false">
      <c r="A59" s="1"/>
      <c r="B59" s="1" t="s">
        <v>102</v>
      </c>
      <c r="C59" s="1" t="s">
        <v>103</v>
      </c>
      <c r="D59" s="17" t="n">
        <v>1</v>
      </c>
      <c r="E59" s="4" t="n">
        <v>1</v>
      </c>
      <c r="F59" s="4" t="n">
        <v>4</v>
      </c>
      <c r="G59" s="4" t="n">
        <f aca="false">(E59*F59)</f>
        <v>4</v>
      </c>
      <c r="H59" s="4" t="s">
        <v>104</v>
      </c>
      <c r="L59" s="4" t="s">
        <v>105</v>
      </c>
    </row>
    <row r="60" customFormat="false" ht="35.05" hidden="false" customHeight="false" outlineLevel="0" collapsed="false">
      <c r="A60" s="1"/>
      <c r="C60" s="16" t="s">
        <v>106</v>
      </c>
      <c r="D60" s="17" t="n">
        <v>1</v>
      </c>
      <c r="E60" s="4" t="n">
        <v>1</v>
      </c>
      <c r="F60" s="4" t="n">
        <v>0.5</v>
      </c>
      <c r="G60" s="4" t="n">
        <v>0</v>
      </c>
      <c r="H60" s="4" t="s">
        <v>107</v>
      </c>
    </row>
    <row r="61" customFormat="false" ht="13.8" hidden="false" customHeight="false" outlineLevel="0" collapsed="false">
      <c r="A61" s="1"/>
      <c r="D61" s="17"/>
      <c r="E61" s="4"/>
      <c r="F61" s="4"/>
      <c r="G61" s="4"/>
      <c r="H61" s="4"/>
    </row>
    <row r="62" customFormat="false" ht="13.8" hidden="false" customHeight="false" outlineLevel="0" collapsed="false">
      <c r="G62" s="4"/>
    </row>
    <row r="63" customFormat="false" ht="13.8" hidden="false" customHeight="false" outlineLevel="0" collapsed="false">
      <c r="G63" s="4"/>
      <c r="H63" s="4"/>
    </row>
    <row r="64" customFormat="false" ht="13.8" hidden="false" customHeight="false" outlineLevel="0" collapsed="false">
      <c r="A64" s="1"/>
      <c r="B64" s="1" t="s">
        <v>108</v>
      </c>
      <c r="C64" s="1" t="s">
        <v>109</v>
      </c>
      <c r="D64" s="17" t="n">
        <v>1</v>
      </c>
      <c r="E64" s="4" t="n">
        <v>1</v>
      </c>
      <c r="F64" s="4" t="n">
        <v>2</v>
      </c>
      <c r="G64" s="4" t="n">
        <f aca="false">(E64*F64)</f>
        <v>2</v>
      </c>
      <c r="H64" s="4" t="s">
        <v>110</v>
      </c>
    </row>
    <row r="65" customFormat="false" ht="13.8" hidden="false" customHeight="false" outlineLevel="0" collapsed="false">
      <c r="G65" s="4"/>
    </row>
    <row r="66" customFormat="false" ht="13.8" hidden="false" customHeight="false" outlineLevel="0" collapsed="false">
      <c r="A66" s="1"/>
      <c r="B66" s="1" t="s">
        <v>111</v>
      </c>
      <c r="C66" s="1" t="s">
        <v>112</v>
      </c>
      <c r="D66" s="17" t="n">
        <v>1</v>
      </c>
      <c r="E66" s="4" t="n">
        <v>1</v>
      </c>
      <c r="F66" s="4" t="n">
        <v>3</v>
      </c>
      <c r="G66" s="4" t="n">
        <f aca="false">(E66*F66)</f>
        <v>3</v>
      </c>
      <c r="H66" s="4" t="s">
        <v>113</v>
      </c>
    </row>
    <row r="67" customFormat="false" ht="13.8" hidden="false" customHeight="false" outlineLevel="0" collapsed="false">
      <c r="B67" s="1" t="s">
        <v>114</v>
      </c>
      <c r="G67" s="4"/>
      <c r="H67" s="4" t="s">
        <v>115</v>
      </c>
    </row>
    <row r="68" customFormat="false" ht="35.05" hidden="false" customHeight="false" outlineLevel="0" collapsed="false">
      <c r="A68" s="1"/>
      <c r="B68" s="1" t="s">
        <v>111</v>
      </c>
      <c r="C68" s="16" t="s">
        <v>116</v>
      </c>
      <c r="D68" s="17" t="n">
        <v>2</v>
      </c>
      <c r="E68" s="4" t="n">
        <v>2</v>
      </c>
      <c r="F68" s="4" t="n">
        <v>1</v>
      </c>
      <c r="G68" s="4" t="n">
        <f aca="false">(E68*F68)</f>
        <v>2</v>
      </c>
      <c r="H68" s="4" t="s">
        <v>117</v>
      </c>
    </row>
    <row r="69" customFormat="false" ht="13.8" hidden="false" customHeight="false" outlineLevel="0" collapsed="false">
      <c r="A69" s="1"/>
      <c r="E69" s="4"/>
      <c r="F69" s="4"/>
      <c r="G69" s="4"/>
      <c r="H69" s="4"/>
    </row>
    <row r="70" customFormat="false" ht="13.8" hidden="false" customHeight="false" outlineLevel="0" collapsed="false">
      <c r="A70" s="1"/>
      <c r="E70" s="4"/>
      <c r="F70" s="4"/>
      <c r="G70" s="4"/>
      <c r="H70" s="4"/>
    </row>
    <row r="71" customFormat="false" ht="13.8" hidden="false" customHeight="false" outlineLevel="0" collapsed="false">
      <c r="A71" s="1"/>
      <c r="B71" s="1" t="s">
        <v>49</v>
      </c>
      <c r="C71" s="1" t="s">
        <v>118</v>
      </c>
      <c r="D71" s="17" t="n">
        <v>1</v>
      </c>
      <c r="E71" s="4" t="n">
        <v>1</v>
      </c>
      <c r="F71" s="4" t="n">
        <v>0.11</v>
      </c>
      <c r="G71" s="4" t="n">
        <f aca="false">(E71*F71)</f>
        <v>0.11</v>
      </c>
      <c r="H71" s="4" t="s">
        <v>119</v>
      </c>
    </row>
    <row r="72" customFormat="false" ht="13.8" hidden="false" customHeight="false" outlineLevel="0" collapsed="false">
      <c r="G72" s="4"/>
      <c r="H72" s="4" t="s">
        <v>120</v>
      </c>
    </row>
    <row r="73" customFormat="false" ht="13.8" hidden="false" customHeight="false" outlineLevel="0" collapsed="false">
      <c r="G73" s="4"/>
    </row>
    <row r="74" customFormat="false" ht="13.8" hidden="false" customHeight="false" outlineLevel="0" collapsed="false">
      <c r="A74" s="1"/>
      <c r="B74" s="1" t="s">
        <v>121</v>
      </c>
      <c r="C74" s="1" t="s">
        <v>122</v>
      </c>
      <c r="D74" s="17" t="n">
        <v>1</v>
      </c>
      <c r="E74" s="4" t="n">
        <v>1</v>
      </c>
      <c r="F74" s="4" t="n">
        <v>0.25</v>
      </c>
      <c r="G74" s="4" t="n">
        <f aca="false">(E74*F74)</f>
        <v>0.25</v>
      </c>
      <c r="H74" s="4" t="s">
        <v>123</v>
      </c>
    </row>
    <row r="75" customFormat="false" ht="13.8" hidden="false" customHeight="false" outlineLevel="0" collapsed="false">
      <c r="A75" s="1"/>
      <c r="D75" s="17"/>
      <c r="E75" s="4"/>
      <c r="F75" s="4"/>
      <c r="G75" s="4"/>
      <c r="H75" s="4" t="s">
        <v>124</v>
      </c>
    </row>
    <row r="76" customFormat="false" ht="13.8" hidden="false" customHeight="false" outlineLevel="0" collapsed="false">
      <c r="A76" s="1"/>
      <c r="E76" s="4"/>
      <c r="F76" s="4"/>
      <c r="G76" s="4"/>
      <c r="H76" s="4"/>
    </row>
    <row r="77" customFormat="false" ht="13.8" hidden="false" customHeight="false" outlineLevel="0" collapsed="false">
      <c r="A77" s="1"/>
      <c r="B77" s="1" t="s">
        <v>125</v>
      </c>
      <c r="C77" s="1" t="s">
        <v>126</v>
      </c>
      <c r="D77" s="3" t="s">
        <v>127</v>
      </c>
      <c r="E77" s="4" t="n">
        <v>1</v>
      </c>
      <c r="F77" s="4" t="n">
        <v>8</v>
      </c>
      <c r="G77" s="4" t="n">
        <f aca="false">(E77*F77)</f>
        <v>8</v>
      </c>
      <c r="H77" s="4" t="s">
        <v>128</v>
      </c>
    </row>
    <row r="78" customFormat="false" ht="13.8" hidden="false" customHeight="false" outlineLevel="0" collapsed="false">
      <c r="D78" s="3" t="s">
        <v>129</v>
      </c>
      <c r="G78" s="4"/>
      <c r="H78" s="4" t="s">
        <v>130</v>
      </c>
    </row>
    <row r="79" customFormat="false" ht="13.8" hidden="false" customHeight="false" outlineLevel="0" collapsed="false">
      <c r="G79" s="4"/>
      <c r="H79" s="4"/>
    </row>
    <row r="80" customFormat="false" ht="46.25" hidden="false" customHeight="false" outlineLevel="0" collapsed="false">
      <c r="B80" s="1" t="s">
        <v>125</v>
      </c>
      <c r="C80" s="16" t="s">
        <v>131</v>
      </c>
      <c r="D80" s="4"/>
    </row>
    <row r="81" customFormat="false" ht="13.8" hidden="false" customHeight="false" outlineLevel="0" collapsed="false">
      <c r="D81" s="3" t="s">
        <v>127</v>
      </c>
      <c r="E81" s="4" t="n">
        <v>1</v>
      </c>
      <c r="F81" s="4" t="n">
        <v>9</v>
      </c>
      <c r="G81" s="4"/>
      <c r="H81" s="4" t="s">
        <v>132</v>
      </c>
    </row>
    <row r="82" customFormat="false" ht="13.8" hidden="false" customHeight="false" outlineLevel="0" collapsed="false">
      <c r="A82" s="1"/>
      <c r="D82" s="3" t="s">
        <v>133</v>
      </c>
      <c r="E82" s="4" t="n">
        <v>1</v>
      </c>
      <c r="F82" s="4" t="n">
        <v>14</v>
      </c>
      <c r="G82" s="4" t="n">
        <f aca="false">(E82*F82)</f>
        <v>14</v>
      </c>
      <c r="H82" s="4" t="s">
        <v>134</v>
      </c>
    </row>
    <row r="83" customFormat="false" ht="13.8" hidden="false" customHeight="false" outlineLevel="0" collapsed="false">
      <c r="D83" s="3" t="s">
        <v>133</v>
      </c>
      <c r="E83" s="4" t="n">
        <v>1</v>
      </c>
      <c r="F83" s="4" t="n">
        <v>17</v>
      </c>
      <c r="G83" s="4"/>
      <c r="H83" s="4" t="s">
        <v>135</v>
      </c>
    </row>
    <row r="84" customFormat="false" ht="13.8" hidden="false" customHeight="false" outlineLevel="0" collapsed="false">
      <c r="D84" s="1"/>
    </row>
    <row r="85" customFormat="false" ht="13.8" hidden="false" customHeight="false" outlineLevel="0" collapsed="false">
      <c r="B85" s="1" t="s">
        <v>136</v>
      </c>
      <c r="D85" s="1" t="n">
        <v>1</v>
      </c>
      <c r="E85" s="1" t="n">
        <v>1</v>
      </c>
      <c r="F85" s="1" t="n">
        <v>35</v>
      </c>
      <c r="G85" s="1" t="n">
        <f aca="false">(E85*F85)</f>
        <v>35</v>
      </c>
      <c r="H85" s="1" t="s">
        <v>137</v>
      </c>
    </row>
    <row r="86" customFormat="false" ht="13.8" hidden="false" customHeight="false" outlineLevel="0" collapsed="false">
      <c r="D86" s="1" t="n">
        <v>1</v>
      </c>
      <c r="E86" s="1" t="n">
        <v>1</v>
      </c>
      <c r="F86" s="1" t="n">
        <v>30</v>
      </c>
      <c r="G86" s="1"/>
      <c r="H86" s="1" t="s">
        <v>138</v>
      </c>
    </row>
    <row r="87" customFormat="false" ht="13.8" hidden="false" customHeight="false" outlineLevel="0" collapsed="false">
      <c r="B87" s="1" t="s">
        <v>139</v>
      </c>
      <c r="D87" s="1" t="n">
        <v>1</v>
      </c>
      <c r="E87" s="1" t="n">
        <v>1</v>
      </c>
      <c r="F87" s="1" t="n">
        <v>25</v>
      </c>
      <c r="G87" s="1" t="n">
        <f aca="false">(E87*F87)</f>
        <v>25</v>
      </c>
      <c r="H87" s="1" t="s">
        <v>140</v>
      </c>
      <c r="M87" s="4" t="s">
        <v>141</v>
      </c>
    </row>
    <row r="88" customFormat="false" ht="13.8" hidden="false" customHeight="false" outlineLevel="0" collapsed="false">
      <c r="D88" s="1"/>
      <c r="H88" s="4" t="s">
        <v>142</v>
      </c>
    </row>
    <row r="89" customFormat="false" ht="13.8" hidden="false" customHeight="false" outlineLevel="0" collapsed="false">
      <c r="D89" s="1"/>
    </row>
    <row r="90" customFormat="false" ht="13.8" hidden="false" customHeight="false" outlineLevel="0" collapsed="false">
      <c r="D90" s="1"/>
      <c r="F90" s="4" t="s">
        <v>143</v>
      </c>
      <c r="G90" s="4" t="n">
        <f aca="false">SUM(G4:G85)</f>
        <v>108.2</v>
      </c>
    </row>
    <row r="91" customFormat="false" ht="13.8" hidden="false" customHeight="false" outlineLevel="0" collapsed="false">
      <c r="D91" s="1"/>
    </row>
    <row r="92" customFormat="false" ht="13.8" hidden="false" customHeight="false" outlineLevel="0" collapsed="false">
      <c r="D92" s="1"/>
    </row>
    <row r="93" customFormat="false" ht="13.8" hidden="false" customHeight="false" outlineLevel="0" collapsed="false">
      <c r="A93" s="1"/>
      <c r="B93" s="1" t="s">
        <v>144</v>
      </c>
      <c r="C93" s="18" t="s">
        <v>145</v>
      </c>
      <c r="D93" s="3" t="s">
        <v>146</v>
      </c>
      <c r="E93" s="4" t="n">
        <v>2</v>
      </c>
      <c r="F93" s="4" t="n">
        <v>15</v>
      </c>
      <c r="G93" s="4" t="n">
        <f aca="false">(E93*F93)</f>
        <v>30</v>
      </c>
      <c r="I93" s="4" t="s">
        <v>147</v>
      </c>
      <c r="K93" s="4" t="s">
        <v>148</v>
      </c>
    </row>
    <row r="94" customFormat="false" ht="13.8" hidden="false" customHeight="false" outlineLevel="0" collapsed="false">
      <c r="A94" s="1"/>
      <c r="C94" s="18" t="s">
        <v>149</v>
      </c>
      <c r="D94" s="3" t="s">
        <v>146</v>
      </c>
      <c r="E94" s="4"/>
      <c r="F94" s="4"/>
      <c r="G94" s="4"/>
      <c r="H94" s="4" t="s">
        <v>150</v>
      </c>
      <c r="I94" s="4"/>
      <c r="K94" s="4"/>
    </row>
    <row r="95" customFormat="false" ht="13.8" hidden="false" customHeight="false" outlineLevel="0" collapsed="false">
      <c r="A95" s="1"/>
      <c r="C95" s="18" t="s">
        <v>151</v>
      </c>
      <c r="D95" s="3" t="s">
        <v>152</v>
      </c>
      <c r="E95" s="4" t="n">
        <v>1</v>
      </c>
      <c r="F95" s="4" t="n">
        <v>60</v>
      </c>
      <c r="G95" s="4" t="n">
        <f aca="false">(E95*F95)</f>
        <v>60</v>
      </c>
      <c r="I95" s="4" t="s">
        <v>153</v>
      </c>
      <c r="K95" s="4" t="s">
        <v>154</v>
      </c>
    </row>
    <row r="96" customFormat="false" ht="13.8" hidden="false" customHeight="false" outlineLevel="0" collapsed="false">
      <c r="A96" s="1"/>
      <c r="D96" s="1"/>
      <c r="K96" s="4"/>
    </row>
    <row r="97" customFormat="false" ht="13.8" hidden="false" customHeight="false" outlineLevel="0" collapsed="false">
      <c r="G97" s="4"/>
    </row>
    <row r="98" customFormat="false" ht="13.8" hidden="false" customHeight="false" outlineLevel="0" collapsed="false">
      <c r="G98" s="4"/>
    </row>
    <row r="99" customFormat="false" ht="13.8" hidden="false" customHeight="false" outlineLevel="0" collapsed="false">
      <c r="B99" s="1" t="s">
        <v>155</v>
      </c>
      <c r="C99" s="1" t="s">
        <v>156</v>
      </c>
      <c r="G99" s="4" t="n">
        <v>16</v>
      </c>
      <c r="H99" s="4" t="s">
        <v>157</v>
      </c>
      <c r="I99" s="4"/>
      <c r="J99" s="4"/>
      <c r="K99" s="4"/>
      <c r="L99" s="4" t="s">
        <v>158</v>
      </c>
    </row>
    <row r="100" customFormat="false" ht="13.8" hidden="false" customHeight="false" outlineLevel="0" collapsed="false">
      <c r="C100" s="4" t="s">
        <v>159</v>
      </c>
      <c r="G100" s="4" t="n">
        <v>17</v>
      </c>
      <c r="H100" s="4" t="s">
        <v>160</v>
      </c>
      <c r="I100" s="4"/>
      <c r="J100" s="4"/>
      <c r="K100" s="4"/>
      <c r="L100" s="4" t="s">
        <v>161</v>
      </c>
    </row>
    <row r="101" customFormat="false" ht="13.8" hidden="false" customHeight="false" outlineLevel="0" collapsed="false">
      <c r="G101" s="4" t="n">
        <v>13</v>
      </c>
      <c r="H101" s="4" t="s">
        <v>162</v>
      </c>
      <c r="I101" s="4"/>
      <c r="J101" s="4"/>
      <c r="K101" s="4"/>
      <c r="L101" s="4"/>
    </row>
    <row r="102" customFormat="false" ht="13.8" hidden="false" customHeight="false" outlineLevel="0" collapsed="false">
      <c r="G102" s="4" t="n">
        <v>13</v>
      </c>
      <c r="H102" s="4" t="s">
        <v>163</v>
      </c>
      <c r="I102" s="4"/>
      <c r="J102" s="4"/>
      <c r="K102" s="4"/>
      <c r="L102" s="4"/>
    </row>
    <row r="103" customFormat="false" ht="13.8" hidden="false" customHeight="false" outlineLevel="0" collapsed="false">
      <c r="G103" s="4"/>
      <c r="H103" s="4"/>
      <c r="I103" s="4"/>
      <c r="J103" s="4"/>
      <c r="K103" s="4"/>
    </row>
    <row r="105" customFormat="false" ht="13.8" hidden="false" customHeight="false" outlineLevel="0" collapsed="false">
      <c r="F105" s="4" t="s">
        <v>143</v>
      </c>
      <c r="G105" s="4" t="n">
        <f aca="false">G90+G93+ G101</f>
        <v>151.2</v>
      </c>
      <c r="I105" s="13"/>
    </row>
  </sheetData>
  <hyperlinks>
    <hyperlink ref="I4" r:id="rId1" display="platinen@beelogger.de"/>
    <hyperlink ref="C6" r:id="rId2" location="ABP" display="Ardunio Pro Mini im ABP Layout"/>
    <hyperlink ref="H9" r:id="rId3" display="https://www.ebay.de/itm/286436362446"/>
    <hyperlink ref="H10" r:id="rId4" display="https://www.ebay.de/itm/152490882766"/>
    <hyperlink ref="H11" r:id="rId5" display="https://www.ebay.de/itm/255283290236"/>
    <hyperlink ref="H13" r:id="rId6" display="https://www.roboter-bausatz.de/p/rtc-ds3231-echtzeituhr-modul-fuer-arduino-ohne-batterie"/>
    <hyperlink ref="H14" r:id="rId7" display="https://www.ebay.de/itm/153871580215"/>
    <hyperlink ref="H15" r:id="rId8" display="https://www.ebay.de/itm/255283194273"/>
    <hyperlink ref="H18" r:id="rId9" display="https://www.roboter-bausatz.de/p/ds18b20-temperatur-sensor-wasserdicht"/>
    <hyperlink ref="H19" r:id="rId10" display="https://www.roboter-bausatz.de/p/ds18b20-temperatur-sensor-mit-3m-kabel-wasserdicht"/>
    <hyperlink ref="H21" r:id="rId11" display="https://www.reichelt.de/mosfet-p-ch-30v-12a-0-03r-to252-std26p3llh6-p254904.html"/>
    <hyperlink ref="H22" r:id="rId12" display="https://www.reichelt.de/mosfet-p-ch-40v-35a-3-5w-to-252aa-dmp-4015sk313dii-p216868.html"/>
    <hyperlink ref="H24" r:id="rId13" display="https://www.reichelt.de/bipolartransistor-npn-30v-0-1a-0-5w-to-92-bc-548b-p5009.html"/>
    <hyperlink ref="H25" r:id="rId14" display="https://www.reichelt.de/bipolartransistor-npn-30v-0-1a-0-5w-to-92-bc-548bbk-dio-p219083.html"/>
    <hyperlink ref="H26" r:id="rId15" display="https://www.reichelt.de/ldo-regler-fest-5-v-to-92-mcp-1702-5002-p90115.html"/>
    <hyperlink ref="H27" r:id="rId16" display="https://www.reichelt.de/ldo-regler-fest-3-3-v-to-92-mcp-1702-3302-p90114.html"/>
    <hyperlink ref="H29" r:id="rId17" display="https://www.reichelt.de/schottkydiode-20-v-1-a-do-41-1n-5817-p41848.html"/>
    <hyperlink ref="H30" r:id="rId18" display="https://www.reichelt.de/de/de/shop/produkt/schottkydiode_20_v_1_a_do-41-376347"/>
    <hyperlink ref="H32" r:id="rId19" display="https://www.reichelt.de/widerstand-metallschicht-470-kohm-0207-0-6-w-1--metall-470k-p11827.html"/>
    <hyperlink ref="H33" r:id="rId20" display="https://www.reichelt.de/widerstand-metalloxyd-1-0-mohm-0207-1-0-w-5--1w-1-0m-p1766.html"/>
    <hyperlink ref="H34" r:id="rId21" display="https://www.reichelt.de/widerstand-metallschicht-4-70-kohm-0207-0-6-w-1--metall-4-70k-p11784.html"/>
    <hyperlink ref="H35" r:id="rId22" display="https://www.reichelt.de/widerstand-metalloxyd-1-0-kohm-0207-1-0-w-5--1w-1-0k-p1765.html"/>
    <hyperlink ref="H36" r:id="rId23" display="https://www.reichelt.de/widerstand-metalloxyd-150-ohm-0207-1-0-w-5--1w-150-p1786.html"/>
    <hyperlink ref="H37" r:id="rId24" display="https://www.reichelt.de/widerstand-metalloxyd-2-2-kohm-0207-1-0-w-5--1w-2-2k-p1794.html"/>
    <hyperlink ref="H38" r:id="rId25" display="https://www.reichelt.de/elko-radial-10-f-25-v-105-4-x-7-mm-rm-2-5-ga-a-10u-25-3-p228366.html"/>
    <hyperlink ref="H39" r:id="rId26" display="https://www.reichelt.de/de/de/shop/produkt/elko_radial_100_f_25v_105_c_low_esr-200274"/>
    <hyperlink ref="H40" r:id="rId27" display="https://www.reichelt.de/de/de/shop/produkt/elko_radial_1_000_f_10v_105_c_low_esr-121244"/>
    <hyperlink ref="H41" r:id="rId28" display="https://www.reichelt.de/de/de/shop/produkt/elko_radial_1000_f_10v_105_c_low_esr_aec-q200-376204"/>
    <hyperlink ref="H42" r:id="rId29" display="https://www.reichelt.de/20pol-buchsenleiste-gerade-rm-2-54-h-8-5mm-bl-1x20g8-2-54-p51827.html"/>
    <hyperlink ref="H43" r:id="rId30" display="https://www.reichelt.de/buchsenleisten-2-54-mm-1x16-gerade-mpe-094-1-016-p119919.html"/>
    <hyperlink ref="H44" r:id="rId31" display="https://www.reichelt.de/stiftleisten-2-54-mm-1x02-gerade-mpe-087-1-002-p119879.html"/>
    <hyperlink ref="H45" r:id="rId32" display="https://www.reichelt.de/stiftleiste-2-54mm-1x2-h-10-8mm-gerade-bkl-10120909-p262773.html"/>
    <hyperlink ref="H46" r:id="rId33" display="https://www.reichelt.de/kurzschlussbruecke-rot-mit-grifflasche-jumper-2-54gl-rt-p9018.html"/>
    <hyperlink ref="H48" r:id="rId34" display="https://www.reichelt.de/anschlussklemme-2-pol-1-5-mm-rm-3-5-akl-059-02-p36598.html"/>
    <hyperlink ref="H49" r:id="rId35" display="https://www.reichelt.de/leiterplattenklemme-2-polig-rm-3-5-mm-dg350-3-5-2-p276224.html"/>
    <hyperlink ref="H50" r:id="rId36" display="https://www.reichelt.de/anschlussklemme-3-pol-1-5-mm-rm-3-5-akl-059-03-p36599.html"/>
    <hyperlink ref="H51" r:id="rId37" display="https://www.reichelt.de/leiterplattenklemme-3-polig-rm-3-5-mm-dg350-3-5-3-p276225.html"/>
    <hyperlink ref="H53" r:id="rId38" display="https://www.reichelt.de/leiterplattenklemme-6-polig-rm-2-54-mm-dg308-2-54-6-p276218.html"/>
    <hyperlink ref="H54" r:id="rId39" display="https://www.reichelt.de/leiterplattenklemme-3-polig-rm-2-54-mm-dg308-2-54-3-p276215.html"/>
    <hyperlink ref="H57" r:id="rId40" display="https://www.roboter-bausatz.de/p/esp8266-esp-01s-wifi-modul"/>
    <hyperlink ref="H60" r:id="rId41" display="https://www.roboter-bausatz.de/p/tp4056-lithium-lipo-lion-akku-solar-lademodul-fuer-arduino-micro-usb"/>
    <hyperlink ref="H64" r:id="rId42" display="https://www.roboter-bausatz.de/p/spannungswandler-mt3608-dc-dc-step-up-modul-2a-2v-28v"/>
    <hyperlink ref="H66" r:id="rId43" display="https://www.reichelt.de/batteriehalter-fuer-1-18650-zelle-pin-halter-ha-1x18650-p141630.html"/>
    <hyperlink ref="H67" r:id="rId44" display="https://www.reichelt.de/batteriehalter-fuer-1-18650-keystone-1042-p213369.html"/>
    <hyperlink ref="H68" r:id="rId45" display="https://www.reichelt.de/einzelkontakt-fuer-18650-zellen-ha-18650-ek-p141632.html"/>
    <hyperlink ref="H71" r:id="rId46" display="https://www.reichelt.de/de/de/shop/produkt/widerstand_metallschicht_2_0_ohm_axial_1_w_5_-237097"/>
    <hyperlink ref="H74" r:id="rId47" display="https://www.reichelt.de/zenerdiode-5-6-v-5-w-do-204af-do-29--zd-5w-5-6v-p145337.html"/>
    <hyperlink ref="H75" r:id="rId48" display="https://www.reichelt.de/de/de/shop/produkt/zenerdiode_5_6_v_5_w_case_017aa-219638"/>
    <hyperlink ref="H77" r:id="rId49" display="https://www.reichelt.de/industriezelle-li-ion-18650-3-6-v-2600-mah-button-top-xtar-18650-2600-p253361.html"/>
    <hyperlink ref="H78" r:id="rId50" display="https://www.reichelt.de/industriezelle-18650-3-6-v-3300-mah-1er-pack-xtar-18650-3300-p350581.html"/>
    <hyperlink ref="H81" r:id="rId51" display="https://www.reichelt.de/industriezelle-li-ion-18650-3-7-v-2600-mah-button-top-xcell-139353-p232285.html"/>
    <hyperlink ref="H82" r:id="rId52" display="https://www.reichelt.de/industriezelle-li-ion-18650-3-6-v-3400-mah-button-top-ecell-18650-3400-p260912.html"/>
    <hyperlink ref="H83" r:id="rId53" display="https://www.reichelt.de/industriezelle-li-ion-18650-3-7-v-3400-mah-button-top-xcell-140211-p232286.html"/>
    <hyperlink ref="H85" r:id="rId54" display="https://de.aliexpress.com/item/32864966695.html"/>
    <hyperlink ref="H86" r:id="rId55" display="https://de.aliexpress.com/item/32866275602.html"/>
    <hyperlink ref="H87" r:id="rId56" display="https://de.aliexpress.com/item/1005007127694967.html"/>
    <hyperlink ref="H88" r:id="rId57" display="https://de.aliexpress.com/item/1005006806214709.html"/>
    <hyperlink ref="K93" r:id="rId58" display="https://www.tinkerforge.com/de/shop/load-cell-100kg-czl601.html"/>
    <hyperlink ref="H94" r:id="rId59" display="https://www.ebay.de/sch/i.html?_nkw=Loadcell+100kg&amp;_sop=15"/>
    <hyperlink ref="K95" r:id="rId60" display="https://www.bosche.eu/waagenkomponenten/waegezellen/plattform-waegezellen/plattform-waegezellen-h30a"/>
    <hyperlink ref="H99" r:id="rId61" display="https://www.ebay.de/itm/376406513683"/>
    <hyperlink ref="H100" r:id="rId62" display="https://www.ebay.de/itm/134287058510"/>
    <hyperlink ref="H101" r:id="rId63" display="https://www.ebay.de/itm/187171216282"/>
    <hyperlink ref="H102" r:id="rId64" display="https://www.ebay.de/itm/136129947947"/>
  </hyperlink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257</TotalTime>
  <Application>LibreOffice/25.8.1.1$Windows_X86_64 LibreOffice_project/54047653041915e595ad4e45cccea684809c77b5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2023-01-15T19:30:45Z</dcterms:created>
  <dc:creator>Dennis Noack</dc:creator>
  <dc:description/>
  <dc:language>en-US</dc:language>
  <cp:lastModifiedBy/>
  <dcterms:modified xsi:type="dcterms:W3CDTF">2026-03-28T13:09:51Z</dcterms:modified>
  <cp:revision>55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